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OK 2024\272 postępowania i rejestr\272.502.KT ubezpieczenie pojazdów\"/>
    </mc:Choice>
  </mc:AlternateContent>
  <bookViews>
    <workbookView xWindow="0" yWindow="0" windowWidth="28800" windowHeight="12135"/>
  </bookViews>
  <sheets>
    <sheet name="3" sheetId="14" r:id="rId1"/>
  </sheets>
  <externalReferences>
    <externalReference r:id="rId2"/>
  </externalReferences>
  <definedNames>
    <definedName name="rodzaj_pojazdu">[1]parametry_listy!$G$2:$G$15</definedName>
  </definedNames>
  <calcPr calcId="152511"/>
  <customWorkbookViews>
    <customWorkbookView name="kierownik - Widok osobisty" guid="{3D790BBB-E636-4CAD-B87E-12CF2705FD31}" mergeInterval="0" personalView="1" maximized="1" xWindow="-8" yWindow="-8" windowWidth="1936" windowHeight="1056" activeSheetId="1" showComments="commIndAndComment"/>
  </customWorkbookViews>
</workbook>
</file>

<file path=xl/calcChain.xml><?xml version="1.0" encoding="utf-8"?>
<calcChain xmlns="http://schemas.openxmlformats.org/spreadsheetml/2006/main">
  <c r="S16" i="14" l="1"/>
  <c r="S17" i="14"/>
  <c r="S18" i="14"/>
  <c r="S19" i="14"/>
  <c r="S20" i="14"/>
  <c r="S21" i="14"/>
  <c r="S22" i="14"/>
  <c r="S23" i="14"/>
  <c r="S24" i="14"/>
  <c r="S25" i="14"/>
  <c r="S15" i="14"/>
  <c r="S26" i="14"/>
</calcChain>
</file>

<file path=xl/sharedStrings.xml><?xml version="1.0" encoding="utf-8"?>
<sst xmlns="http://schemas.openxmlformats.org/spreadsheetml/2006/main" count="102" uniqueCount="85">
  <si>
    <t>WYKONAWCA:</t>
  </si>
  <si>
    <t>A</t>
  </si>
  <si>
    <t>B</t>
  </si>
  <si>
    <t>E</t>
  </si>
  <si>
    <t>F</t>
  </si>
  <si>
    <t>G</t>
  </si>
  <si>
    <t>…………………………………….</t>
  </si>
  <si>
    <t xml:space="preserve">ZAMAWIAJĄCY: </t>
  </si>
  <si>
    <t>10-072 Olsztyn</t>
  </si>
  <si>
    <t>miejscowość, data</t>
  </si>
  <si>
    <t>D</t>
  </si>
  <si>
    <t>H</t>
  </si>
  <si>
    <t>FORMULARZ OFERTY</t>
  </si>
  <si>
    <t>Wojewódzki Inspektorat Weterynarii w Olsztynie</t>
  </si>
  <si>
    <t xml:space="preserve">ul. Szarych Szeregów 7, </t>
  </si>
  <si>
    <t>OŚWIADCZENIE WYKONAWCY:</t>
  </si>
  <si>
    <t>I</t>
  </si>
  <si>
    <t>J</t>
  </si>
  <si>
    <t>L</t>
  </si>
  <si>
    <t>M</t>
  </si>
  <si>
    <t>Załącznik nr 2 do zapytania ofertowego</t>
  </si>
  <si>
    <t>Marka</t>
  </si>
  <si>
    <t>Model</t>
  </si>
  <si>
    <t>Liczba miejsc [NNW]</t>
  </si>
  <si>
    <t>Składka za OC</t>
  </si>
  <si>
    <t>Składka za AC</t>
  </si>
  <si>
    <t>Składka za NNW</t>
  </si>
  <si>
    <t>Składka za Assistance</t>
  </si>
  <si>
    <t>osobowy</t>
  </si>
  <si>
    <t>i40</t>
  </si>
  <si>
    <t>dostawczy</t>
  </si>
  <si>
    <t>Koniec okresu ochrony OC/AC</t>
  </si>
  <si>
    <t xml:space="preserve">Rok produkcji </t>
  </si>
  <si>
    <t>Numer rejestracyjny</t>
  </si>
  <si>
    <t xml:space="preserve">Składka za Szyby </t>
  </si>
  <si>
    <t xml:space="preserve">Moc silnika
[kW] </t>
  </si>
  <si>
    <t>L.p.</t>
  </si>
  <si>
    <t>Skoda</t>
  </si>
  <si>
    <t xml:space="preserve">Hyundai </t>
  </si>
  <si>
    <t>SuperB</t>
  </si>
  <si>
    <t>NO 5459F</t>
  </si>
  <si>
    <t>NO 6544G</t>
  </si>
  <si>
    <t>NO 6533G</t>
  </si>
  <si>
    <t xml:space="preserve">Toyota </t>
  </si>
  <si>
    <t xml:space="preserve">Fiat  </t>
  </si>
  <si>
    <t xml:space="preserve">Citroen </t>
  </si>
  <si>
    <t xml:space="preserve">Skoda  </t>
  </si>
  <si>
    <t xml:space="preserve">Seat </t>
  </si>
  <si>
    <t xml:space="preserve">Octavia </t>
  </si>
  <si>
    <t xml:space="preserve">Proace </t>
  </si>
  <si>
    <t xml:space="preserve">Doblo </t>
  </si>
  <si>
    <t xml:space="preserve">Berlingo </t>
  </si>
  <si>
    <t xml:space="preserve">Superb </t>
  </si>
  <si>
    <t xml:space="preserve">Leon </t>
  </si>
  <si>
    <t>NO 6781M</t>
  </si>
  <si>
    <t>NO 8185U</t>
  </si>
  <si>
    <t>NO 7047G</t>
  </si>
  <si>
    <t>NO 6782M</t>
  </si>
  <si>
    <t>NO 6664R</t>
  </si>
  <si>
    <t>NO 4402W</t>
  </si>
  <si>
    <t>NO 1659Y</t>
  </si>
  <si>
    <t>SUMA:</t>
  </si>
  <si>
    <t>N</t>
  </si>
  <si>
    <t>O</t>
  </si>
  <si>
    <t>P</t>
  </si>
  <si>
    <t>Q</t>
  </si>
  <si>
    <t xml:space="preserve">K </t>
  </si>
  <si>
    <t xml:space="preserve"> (pełna nazwa/firma, adres, w zależności od podmiotu: NIP/PESEL, KRS/CEiDG)</t>
  </si>
  <si>
    <r>
      <t xml:space="preserve">reprezentowany przez: </t>
    </r>
    <r>
      <rPr>
        <sz val="12"/>
        <color indexed="8"/>
        <rFont val="Calibri"/>
        <family val="2"/>
        <charset val="238"/>
      </rPr>
      <t>………………………………………………………</t>
    </r>
  </si>
  <si>
    <t>(imię, nazwisko, stanowisko/podstawa do reprezentacji)</t>
  </si>
  <si>
    <t>e-mail do korespondencji:…………………………………………………..</t>
  </si>
  <si>
    <t>_________________</t>
  </si>
  <si>
    <t>________________________________</t>
  </si>
  <si>
    <t>podpis Wykonawcy zgodnie z zapisami zapytania ofertowego</t>
  </si>
  <si>
    <t>NO 245AW</t>
  </si>
  <si>
    <t>C</t>
  </si>
  <si>
    <t xml:space="preserve">Rodzaj </t>
  </si>
  <si>
    <t>Oświadczam, że:
1. spełniam warunki udziału w postępowaniu określone w OPZ,
2. zapoznałem się z zapytaniem ofertowym oraz zdobyłem wszelkie informacje konieczne do przygotowania oferty i przyjmuję warunki określone w zapytaniu ofertowym i nie wnoszę do nich żadnych zastrzeżeń,
3. zakres przedmiotu niniejszego zamówienia wykonam na warunkach określonych w zapytaniu ofertowym,
4. cena ofertowa stanowiąca całkowite wynagrodzenie Wykonawcy uwzględnia wszystkie koszty związane z realizacją przedmiotu zamówienia,
5. akceptuję warunki płatności zawarte we zapytaniu ofertowym, tj. 14 dni od daty otrzymania przez Zamawiającego polisy,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razie wybrania przez Zamawiającego mojej oferty zobowiązuję się do realizacji zamówienia na warunkach zawartych w zapytaniu ofertowym,
9. oferta składa się z _____ kolejno ponumerowanych stron,
10. oświadczam, że moje dokumenty określające zasady reprezentacji oraz osoby uprawnione do reprezentacji Wykonawcy są dostępne za pomocą bezpłatnych, ogólnodostępnych baz danych, adres strony (zaznaczyć właściwe):
 o  https://prod.ceidg.gov.pl
 o  https://ems.ms.gov.pl
11. załącznikami do niniejszej oferty stanowiącymi jej integralną część są:
 1) pełnomocnictwo (jeżeli Wykonawca przewiduje)</t>
  </si>
  <si>
    <r>
      <t>Pojemność silnika [cm</t>
    </r>
    <r>
      <rPr>
        <b/>
        <vertAlign val="superscript"/>
        <sz val="12"/>
        <color indexed="8"/>
        <rFont val="Calibri"/>
        <family val="2"/>
        <charset val="238"/>
      </rPr>
      <t>3</t>
    </r>
    <r>
      <rPr>
        <b/>
        <sz val="12"/>
        <color indexed="8"/>
        <rFont val="Calibri"/>
        <family val="2"/>
        <charset val="238"/>
      </rPr>
      <t>]</t>
    </r>
  </si>
  <si>
    <t xml:space="preserve">Przebieg, stan na dzień 
30.09.2024 r.
[km] </t>
  </si>
  <si>
    <t>160 896</t>
  </si>
  <si>
    <r>
      <t xml:space="preserve">Łączna składka za samochód 
</t>
    </r>
    <r>
      <rPr>
        <b/>
        <sz val="12"/>
        <rFont val="Calibri"/>
        <family val="2"/>
        <charset val="238"/>
      </rPr>
      <t>(kol. L+M+N+O+P)</t>
    </r>
  </si>
  <si>
    <t>Wartość samochodu 
z 2023 r.
[ AC]</t>
  </si>
  <si>
    <r>
      <t xml:space="preserve">Odpowiadając na zapytanie ofertowe w postępowaniu o wartości mniejszej niż kwota określona w art. 2 ust. 1 pkt 1 ustawy z dnia 11 września 2019 r. Prawo zamówień publicznych pn.:  </t>
    </r>
    <r>
      <rPr>
        <b/>
        <sz val="12"/>
        <color indexed="8"/>
        <rFont val="Calibri"/>
        <family val="2"/>
        <charset val="238"/>
      </rPr>
      <t>Ubezpieczenie samochodów służbowych Wojewódzkiego Inspektoratu Weterynarii w Olsztynie</t>
    </r>
    <r>
      <rPr>
        <sz val="12"/>
        <color indexed="8"/>
        <rFont val="Calibri"/>
        <family val="2"/>
        <charset val="238"/>
      </rPr>
      <t>, niniejszym oferuję realizację przedmiotu zamówienia za łączną cenę ofertową, stanowiącą całkowite wynagrodzenie Wykonawcy, uwzględniające wszystkie koszty związane z realizacją przedmiotu zamówienia:</t>
    </r>
  </si>
  <si>
    <t>znak sprawy: WIW-A-AGZ.272.502.2024.KT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</si>
</sst>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26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Bookman Old Style"/>
      <family val="1"/>
      <charset val="238"/>
    </font>
    <font>
      <sz val="11"/>
      <name val="Arial"/>
      <family val="2"/>
      <charset val="238"/>
    </font>
    <font>
      <b/>
      <sz val="12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vertAlign val="superscript"/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Czcionka tekstu podstawowego"/>
      <charset val="238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38"/>
    </font>
    <font>
      <sz val="11"/>
      <color theme="1"/>
      <name val="Arial"/>
      <family val="2"/>
      <charset val="238"/>
    </font>
    <font>
      <u/>
      <sz val="11"/>
      <color theme="10"/>
      <name val="Bookman Old Style"/>
      <family val="1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vertAlign val="superscript"/>
      <sz val="12"/>
      <color theme="1"/>
      <name val="Calibri"/>
      <family val="2"/>
      <charset val="238"/>
    </font>
    <font>
      <i/>
      <sz val="12"/>
      <color theme="1"/>
      <name val="Calibri"/>
      <family val="2"/>
      <charset val="238"/>
    </font>
    <font>
      <u/>
      <sz val="12"/>
      <color theme="1"/>
      <name val="Calibri"/>
      <family val="2"/>
      <charset val="238"/>
    </font>
    <font>
      <sz val="12"/>
      <color rgb="FFFF0000"/>
      <name val="Calibri"/>
      <family val="2"/>
      <charset val="238"/>
    </font>
    <font>
      <u/>
      <sz val="12"/>
      <color theme="10"/>
      <name val="Calibri"/>
      <family val="2"/>
      <charset val="238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9" fillId="0" borderId="0" applyNumberFormat="0" applyFill="0" applyBorder="0" applyAlignment="0" applyProtection="0"/>
    <xf numFmtId="0" fontId="10" fillId="0" borderId="0"/>
    <xf numFmtId="0" fontId="11" fillId="0" borderId="0" applyNumberFormat="0" applyBorder="0" applyProtection="0"/>
    <xf numFmtId="0" fontId="12" fillId="0" borderId="0" applyNumberFormat="0" applyBorder="0" applyProtection="0"/>
    <xf numFmtId="0" fontId="10" fillId="0" borderId="0"/>
    <xf numFmtId="0" fontId="10" fillId="0" borderId="0"/>
    <xf numFmtId="0" fontId="1" fillId="0" borderId="0"/>
    <xf numFmtId="0" fontId="1" fillId="0" borderId="0"/>
    <xf numFmtId="0" fontId="13" fillId="0" borderId="0"/>
  </cellStyleXfs>
  <cellXfs count="83">
    <xf numFmtId="0" fontId="0" fillId="0" borderId="0" xfId="0"/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wrapText="1"/>
      <protection locked="0"/>
    </xf>
    <xf numFmtId="0" fontId="15" fillId="0" borderId="0" xfId="0" applyFont="1" applyAlignment="1" applyProtection="1">
      <alignment wrapText="1"/>
      <protection locked="0"/>
    </xf>
    <xf numFmtId="0" fontId="16" fillId="0" borderId="0" xfId="1" applyFont="1" applyAlignment="1">
      <alignment horizontal="justify" vertical="center"/>
    </xf>
    <xf numFmtId="0" fontId="14" fillId="0" borderId="0" xfId="0" applyFont="1" applyAlignment="1" applyProtection="1">
      <alignment horizontal="left" vertical="top"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7" fillId="0" borderId="0" xfId="0" applyFont="1" applyProtection="1">
      <protection locked="0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4" fillId="0" borderId="0" xfId="0" applyFont="1"/>
    <xf numFmtId="0" fontId="18" fillId="0" borderId="0" xfId="0" applyFont="1"/>
    <xf numFmtId="0" fontId="20" fillId="0" borderId="0" xfId="0" quotePrefix="1" applyFont="1" applyAlignment="1" applyProtection="1">
      <alignment horizontal="left" wrapText="1"/>
      <protection locked="0"/>
    </xf>
    <xf numFmtId="0" fontId="17" fillId="0" borderId="0" xfId="0" quotePrefix="1" applyFont="1" applyAlignment="1" applyProtection="1">
      <alignment horizontal="left" wrapText="1"/>
      <protection locked="0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1" fontId="18" fillId="0" borderId="2" xfId="0" applyNumberFormat="1" applyFont="1" applyBorder="1" applyAlignment="1">
      <alignment horizontal="center" vertical="center" wrapText="1"/>
    </xf>
    <xf numFmtId="14" fontId="18" fillId="0" borderId="2" xfId="0" applyNumberFormat="1" applyFont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1" fontId="18" fillId="0" borderId="5" xfId="0" applyNumberFormat="1" applyFont="1" applyBorder="1" applyAlignment="1">
      <alignment horizontal="center" vertical="center" wrapText="1"/>
    </xf>
    <xf numFmtId="14" fontId="18" fillId="0" borderId="5" xfId="0" applyNumberFormat="1" applyFont="1" applyBorder="1" applyAlignment="1">
      <alignment horizontal="center" vertical="center" wrapText="1"/>
    </xf>
    <xf numFmtId="2" fontId="18" fillId="0" borderId="5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1" fontId="17" fillId="0" borderId="7" xfId="0" applyNumberFormat="1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2" fontId="17" fillId="0" borderId="7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1" fontId="17" fillId="0" borderId="9" xfId="0" applyNumberFormat="1" applyFont="1" applyBorder="1" applyAlignment="1">
      <alignment horizontal="center" vertical="center" wrapText="1"/>
    </xf>
    <xf numFmtId="14" fontId="17" fillId="0" borderId="9" xfId="0" applyNumberFormat="1" applyFont="1" applyBorder="1" applyAlignment="1">
      <alignment horizontal="center" vertical="center" wrapText="1"/>
    </xf>
    <xf numFmtId="2" fontId="17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8" xfId="0" applyFont="1" applyBorder="1" applyAlignment="1">
      <alignment horizontal="center" vertical="center" wrapText="1"/>
    </xf>
    <xf numFmtId="2" fontId="17" fillId="0" borderId="9" xfId="0" applyNumberFormat="1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>
      <alignment horizontal="center" vertical="top" wrapText="1"/>
    </xf>
    <xf numFmtId="14" fontId="17" fillId="0" borderId="9" xfId="0" applyNumberFormat="1" applyFont="1" applyBorder="1" applyAlignment="1">
      <alignment horizontal="center" vertical="top" wrapText="1"/>
    </xf>
    <xf numFmtId="2" fontId="17" fillId="0" borderId="9" xfId="0" applyNumberFormat="1" applyFont="1" applyBorder="1" applyAlignment="1" applyProtection="1">
      <alignment horizontal="center"/>
      <protection locked="0"/>
    </xf>
    <xf numFmtId="0" fontId="17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164" fontId="17" fillId="2" borderId="0" xfId="0" applyNumberFormat="1" applyFont="1" applyFill="1" applyAlignment="1">
      <alignment horizontal="center" vertical="center"/>
    </xf>
    <xf numFmtId="14" fontId="17" fillId="0" borderId="0" xfId="0" applyNumberFormat="1" applyFont="1" applyAlignment="1">
      <alignment horizontal="center" vertical="top" wrapText="1"/>
    </xf>
    <xf numFmtId="0" fontId="17" fillId="0" borderId="0" xfId="0" applyFont="1" applyAlignment="1" applyProtection="1">
      <alignment horizontal="center" vertical="center" wrapText="1"/>
      <protection locked="0"/>
    </xf>
    <xf numFmtId="0" fontId="19" fillId="0" borderId="0" xfId="0" applyFont="1"/>
    <xf numFmtId="0" fontId="21" fillId="0" borderId="0" xfId="0" applyFont="1" applyAlignment="1">
      <alignment vertical="center"/>
    </xf>
    <xf numFmtId="0" fontId="17" fillId="0" borderId="0" xfId="0" applyFont="1"/>
    <xf numFmtId="0" fontId="17" fillId="0" borderId="11" xfId="0" applyFont="1" applyBorder="1" applyAlignment="1">
      <alignment horizontal="center" vertical="center" wrapText="1"/>
    </xf>
    <xf numFmtId="2" fontId="22" fillId="0" borderId="12" xfId="0" applyNumberFormat="1" applyFont="1" applyBorder="1" applyAlignment="1" applyProtection="1">
      <alignment horizontal="center"/>
      <protection locked="0"/>
    </xf>
    <xf numFmtId="0" fontId="23" fillId="0" borderId="0" xfId="1" applyFont="1" applyAlignment="1">
      <alignment horizontal="justify" vertical="center"/>
    </xf>
    <xf numFmtId="0" fontId="17" fillId="0" borderId="0" xfId="0" applyFont="1" applyAlignment="1" applyProtection="1">
      <alignment horizontal="left" vertical="top" wrapText="1"/>
      <protection locked="0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top" wrapText="1"/>
    </xf>
    <xf numFmtId="0" fontId="18" fillId="0" borderId="0" xfId="0" quotePrefix="1" applyFont="1" applyAlignment="1" applyProtection="1">
      <alignment horizontal="center"/>
      <protection locked="0"/>
    </xf>
    <xf numFmtId="14" fontId="8" fillId="0" borderId="12" xfId="0" applyNumberFormat="1" applyFont="1" applyBorder="1" applyAlignment="1">
      <alignment horizontal="center" vertical="top" wrapText="1"/>
    </xf>
    <xf numFmtId="2" fontId="22" fillId="0" borderId="15" xfId="0" applyNumberFormat="1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2" fontId="17" fillId="0" borderId="16" xfId="0" applyNumberFormat="1" applyFont="1" applyBorder="1" applyProtection="1">
      <protection locked="0"/>
    </xf>
    <xf numFmtId="0" fontId="18" fillId="0" borderId="17" xfId="0" applyFont="1" applyBorder="1" applyAlignment="1">
      <alignment horizontal="center" vertical="center" wrapText="1"/>
    </xf>
    <xf numFmtId="2" fontId="17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0" xfId="0" quotePrefix="1" applyFont="1" applyAlignment="1" applyProtection="1">
      <protection locked="0"/>
    </xf>
    <xf numFmtId="1" fontId="4" fillId="0" borderId="2" xfId="0" applyNumberFormat="1" applyFont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center" vertical="center"/>
    </xf>
    <xf numFmtId="3" fontId="8" fillId="2" borderId="12" xfId="0" applyNumberFormat="1" applyFont="1" applyFill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/>
    </xf>
    <xf numFmtId="164" fontId="8" fillId="2" borderId="12" xfId="0" applyNumberFormat="1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left"/>
      <protection locked="0"/>
    </xf>
    <xf numFmtId="0" fontId="17" fillId="0" borderId="13" xfId="0" applyFont="1" applyBorder="1" applyAlignment="1">
      <alignment horizontal="left" vertical="top" wrapText="1"/>
    </xf>
    <xf numFmtId="0" fontId="18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24" fillId="0" borderId="0" xfId="0" applyFont="1"/>
    <xf numFmtId="0" fontId="25" fillId="0" borderId="0" xfId="0" quotePrefix="1" applyFont="1" applyAlignment="1" applyProtection="1">
      <alignment horizontal="left" wrapText="1"/>
      <protection locked="0"/>
    </xf>
    <xf numFmtId="0" fontId="8" fillId="0" borderId="0" xfId="0" applyFont="1" applyProtection="1">
      <protection locked="0"/>
    </xf>
  </cellXfs>
  <cellStyles count="10">
    <cellStyle name="Hiperłącze" xfId="1" builtinId="8"/>
    <cellStyle name="Normalny" xfId="0" builtinId="0"/>
    <cellStyle name="Normalny 2" xfId="2"/>
    <cellStyle name="Normalny 3" xfId="3"/>
    <cellStyle name="Normalny 3 2" xfId="4"/>
    <cellStyle name="Normalny 4" xfId="5"/>
    <cellStyle name="Normalny 4 2" xfId="6"/>
    <cellStyle name="Normalny 5" xfId="7"/>
    <cellStyle name="Normalny 5 2" xfId="8"/>
    <cellStyle name="Normalny 6" xfId="9"/>
  </cellStyles>
  <dxfs count="6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buc\Desktop\Kalkulator_floty_50_v1.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ja"/>
      <sheetName val="wprowadzanie danych"/>
      <sheetName val="OFERTA"/>
      <sheetName val="składka do oferty"/>
      <sheetName val="wyliczenie"/>
      <sheetName val="dziennik"/>
      <sheetName val="wskaźniki szkodowości"/>
      <sheetName val="podsumowanie_na_stawki"/>
      <sheetName val="analiza_rodzaj pojazdu_narzut"/>
      <sheetName val="analiza_pojemność_narzut"/>
      <sheetName val="PKD_narzut"/>
      <sheetName val="województwo_narzut"/>
      <sheetName val="raty_narzut"/>
      <sheetName val="Assistance_NNW"/>
      <sheetName val="parametry_lis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G2" t="str">
            <v>SAMOCHODY OSOBOWE</v>
          </cell>
        </row>
        <row r="3">
          <cell r="G3" t="str">
            <v>SAMOCHODY TERENOWE</v>
          </cell>
        </row>
        <row r="4">
          <cell r="G4" t="str">
            <v>SAMOCHODY DOSTAWCZE</v>
          </cell>
        </row>
        <row r="5">
          <cell r="G5" t="str">
            <v>SAMOCHODY CIEZAROWE</v>
          </cell>
        </row>
        <row r="6">
          <cell r="G6" t="str">
            <v>CIĄGNIKI SIODŁOWE</v>
          </cell>
        </row>
        <row r="7">
          <cell r="G7" t="str">
            <v>NACZEPY</v>
          </cell>
        </row>
        <row r="8">
          <cell r="G8" t="str">
            <v>PRZYCZEPY (w tym kempingowe)</v>
          </cell>
        </row>
        <row r="9">
          <cell r="G9" t="str">
            <v>CIAGNIKI ROLNICZE</v>
          </cell>
        </row>
        <row r="10">
          <cell r="G10" t="str">
            <v>POJAZDY WOLNOBIEŻNE</v>
          </cell>
        </row>
        <row r="11">
          <cell r="G11" t="str">
            <v>POJAZDY SPECJALNE</v>
          </cell>
        </row>
        <row r="12">
          <cell r="G12" t="str">
            <v>AUTOBUSY</v>
          </cell>
        </row>
        <row r="13">
          <cell r="G13" t="str">
            <v>MOTOCYKLE</v>
          </cell>
        </row>
        <row r="14">
          <cell r="G14" t="str">
            <v>SAMOCHODY KEMPINGOWE</v>
          </cell>
        </row>
        <row r="15">
          <cell r="G15" t="str">
            <v>POJAZDY AKCEPTOWANE INDYWIDUALNIE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tabSelected="1" topLeftCell="A7" zoomScale="90" zoomScaleNormal="90" zoomScaleSheetLayoutView="80" workbookViewId="0">
      <selection activeCell="G3" sqref="G3"/>
    </sheetView>
  </sheetViews>
  <sheetFormatPr defaultRowHeight="15"/>
  <cols>
    <col min="1" max="1" width="7" style="1" customWidth="1"/>
    <col min="2" max="2" width="6" style="2" customWidth="1"/>
    <col min="3" max="3" width="12.125" style="2" customWidth="1"/>
    <col min="4" max="4" width="10.125" style="2" customWidth="1"/>
    <col min="5" max="5" width="14.125" style="1" bestFit="1" customWidth="1"/>
    <col min="6" max="6" width="10.25" style="1" customWidth="1"/>
    <col min="7" max="7" width="12.75" style="1" customWidth="1"/>
    <col min="8" max="8" width="12" style="1" customWidth="1"/>
    <col min="9" max="9" width="9.125" style="1" bestFit="1" customWidth="1"/>
    <col min="10" max="10" width="17.875" style="1" customWidth="1"/>
    <col min="11" max="11" width="19.625" style="1" customWidth="1"/>
    <col min="12" max="12" width="9.125" style="1" bestFit="1" customWidth="1"/>
    <col min="13" max="13" width="15.125" style="1" customWidth="1"/>
    <col min="14" max="14" width="9.5" style="1" bestFit="1" customWidth="1"/>
    <col min="15" max="15" width="9.875" style="1" bestFit="1" customWidth="1"/>
    <col min="16" max="16" width="9" style="1"/>
    <col min="17" max="17" width="12.5" style="1" customWidth="1"/>
    <col min="18" max="18" width="9.875" style="1" bestFit="1" customWidth="1"/>
    <col min="19" max="19" width="18.625" style="1" customWidth="1"/>
    <col min="20" max="16384" width="9" style="1"/>
  </cols>
  <sheetData>
    <row r="1" spans="1:20" ht="17.25" customHeight="1">
      <c r="A1" s="9"/>
      <c r="B1" s="78" t="s">
        <v>0</v>
      </c>
      <c r="C1" s="79"/>
      <c r="D1" s="79"/>
      <c r="E1" s="79"/>
      <c r="F1" s="9"/>
      <c r="G1" s="9"/>
      <c r="H1" s="9"/>
      <c r="I1" s="9"/>
      <c r="J1" s="9"/>
      <c r="K1" s="9"/>
      <c r="L1" s="9"/>
      <c r="M1" s="9"/>
      <c r="N1" s="9"/>
      <c r="O1" s="9"/>
      <c r="P1" s="9" t="s">
        <v>20</v>
      </c>
      <c r="Q1" s="9"/>
      <c r="R1" s="9"/>
      <c r="S1" s="9"/>
      <c r="T1" s="9"/>
    </row>
    <row r="2" spans="1:20" ht="15.75">
      <c r="A2" s="9"/>
      <c r="B2" s="10"/>
      <c r="C2" s="11"/>
      <c r="D2" s="11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15.75">
      <c r="A3" s="9"/>
      <c r="B3" s="11" t="s">
        <v>6</v>
      </c>
      <c r="C3" s="11"/>
      <c r="D3" s="11"/>
      <c r="E3" s="9"/>
      <c r="F3" s="9"/>
      <c r="G3" s="9"/>
      <c r="H3" s="10"/>
      <c r="I3" s="9"/>
      <c r="J3" s="9"/>
      <c r="K3" s="9"/>
      <c r="L3" s="9"/>
      <c r="M3" s="9"/>
      <c r="N3" s="9"/>
      <c r="O3" s="9"/>
      <c r="P3" s="10" t="s">
        <v>7</v>
      </c>
      <c r="Q3" s="9"/>
      <c r="R3" s="9"/>
      <c r="S3" s="9"/>
      <c r="T3" s="9"/>
    </row>
    <row r="4" spans="1:20" ht="18">
      <c r="A4" s="9"/>
      <c r="B4" s="50" t="s">
        <v>67</v>
      </c>
      <c r="C4" s="12"/>
      <c r="D4" s="12"/>
      <c r="E4" s="9"/>
      <c r="F4" s="9"/>
      <c r="G4" s="9"/>
      <c r="H4" s="11"/>
      <c r="I4" s="9"/>
      <c r="J4" s="9"/>
      <c r="K4" s="9"/>
      <c r="L4" s="9"/>
      <c r="M4" s="9"/>
      <c r="N4" s="9"/>
      <c r="O4" s="9"/>
      <c r="P4" s="11" t="s">
        <v>13</v>
      </c>
      <c r="Q4" s="9"/>
      <c r="R4" s="9"/>
      <c r="S4" s="9"/>
      <c r="T4" s="9"/>
    </row>
    <row r="5" spans="1:20" ht="15.75">
      <c r="A5" s="9"/>
      <c r="B5" s="51" t="s">
        <v>68</v>
      </c>
      <c r="C5" s="13"/>
      <c r="D5" s="14"/>
      <c r="E5" s="9"/>
      <c r="F5" s="9"/>
      <c r="G5" s="9"/>
      <c r="H5" s="11"/>
      <c r="I5" s="9"/>
      <c r="J5" s="9"/>
      <c r="K5" s="9"/>
      <c r="L5" s="9"/>
      <c r="M5" s="9"/>
      <c r="N5" s="9"/>
      <c r="O5" s="9"/>
      <c r="P5" s="11" t="s">
        <v>14</v>
      </c>
      <c r="Q5" s="9"/>
      <c r="R5" s="9"/>
      <c r="S5" s="9"/>
      <c r="T5" s="9"/>
    </row>
    <row r="6" spans="1:20" ht="18">
      <c r="A6" s="9"/>
      <c r="B6" s="12" t="s">
        <v>69</v>
      </c>
      <c r="C6" s="15"/>
      <c r="D6" s="15"/>
      <c r="E6" s="9"/>
      <c r="F6" s="9"/>
      <c r="G6" s="9"/>
      <c r="H6" s="11"/>
      <c r="I6" s="9"/>
      <c r="J6" s="9"/>
      <c r="K6" s="9"/>
      <c r="L6" s="9"/>
      <c r="M6" s="9"/>
      <c r="N6" s="9"/>
      <c r="O6" s="9"/>
      <c r="P6" s="11" t="s">
        <v>8</v>
      </c>
      <c r="Q6" s="9"/>
      <c r="R6" s="9"/>
      <c r="S6" s="9"/>
      <c r="T6" s="9"/>
    </row>
    <row r="7" spans="1:20" ht="15.75">
      <c r="A7" s="9"/>
      <c r="B7" s="52" t="s">
        <v>70</v>
      </c>
      <c r="C7" s="15"/>
      <c r="D7" s="15"/>
      <c r="E7" s="9"/>
      <c r="F7" s="9"/>
      <c r="G7" s="9"/>
      <c r="H7" s="11"/>
      <c r="I7" s="9"/>
      <c r="J7" s="9"/>
      <c r="K7" s="9"/>
      <c r="L7" s="9"/>
      <c r="M7" s="9"/>
      <c r="N7" s="9"/>
      <c r="O7" s="9"/>
      <c r="P7" s="11"/>
      <c r="Q7" s="9"/>
      <c r="R7" s="9"/>
      <c r="S7" s="9"/>
      <c r="T7" s="9"/>
    </row>
    <row r="8" spans="1:20" ht="15.75">
      <c r="A8" s="9"/>
      <c r="B8" s="52"/>
      <c r="C8" s="15"/>
      <c r="D8" s="15"/>
      <c r="E8" s="9"/>
      <c r="F8" s="9"/>
      <c r="G8" s="9"/>
      <c r="H8" s="11"/>
      <c r="I8" s="9"/>
      <c r="J8" s="9"/>
      <c r="K8" s="9"/>
      <c r="L8" s="9"/>
      <c r="M8" s="9"/>
      <c r="N8" s="9"/>
      <c r="O8" s="9"/>
      <c r="P8" s="11"/>
      <c r="Q8" s="9"/>
      <c r="R8" s="9"/>
      <c r="S8" s="9"/>
      <c r="T8" s="9"/>
    </row>
    <row r="9" spans="1:20" ht="15.75">
      <c r="A9" s="9"/>
      <c r="B9" s="80" t="s">
        <v>84</v>
      </c>
      <c r="C9" s="81"/>
      <c r="D9" s="81"/>
      <c r="E9" s="82"/>
      <c r="F9" s="9"/>
      <c r="G9" s="9"/>
      <c r="H9" s="11"/>
      <c r="I9" s="9"/>
      <c r="J9" s="9"/>
      <c r="K9" s="9"/>
      <c r="L9" s="9"/>
      <c r="M9" s="9"/>
      <c r="N9" s="9"/>
      <c r="O9" s="9"/>
      <c r="P9" s="11"/>
      <c r="Q9" s="9"/>
      <c r="R9" s="9"/>
      <c r="S9" s="9"/>
      <c r="T9" s="9"/>
    </row>
    <row r="10" spans="1:20" ht="17.25" customHeight="1">
      <c r="A10" s="9"/>
      <c r="C10" s="67"/>
      <c r="D10" s="67"/>
      <c r="E10" s="67"/>
      <c r="F10" s="67"/>
      <c r="G10" s="67"/>
      <c r="H10" s="67"/>
      <c r="I10" s="67"/>
      <c r="J10" s="67" t="s">
        <v>12</v>
      </c>
      <c r="K10" s="59"/>
      <c r="L10" s="9"/>
      <c r="M10" s="9"/>
      <c r="N10" s="9"/>
      <c r="O10" s="9"/>
      <c r="P10" s="9"/>
      <c r="Q10" s="9"/>
      <c r="R10" s="9"/>
      <c r="S10" s="9"/>
      <c r="T10" s="9"/>
    </row>
    <row r="11" spans="1:20" ht="15.75">
      <c r="A11" s="9"/>
      <c r="B11" s="16"/>
      <c r="C11" s="16"/>
      <c r="D11" s="16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39" customHeight="1" thickBot="1">
      <c r="A12" s="9"/>
      <c r="B12" s="77" t="s">
        <v>83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9"/>
    </row>
    <row r="13" spans="1:20" ht="55.5" customHeight="1" thickBot="1">
      <c r="A13" s="9"/>
      <c r="B13" s="17" t="s">
        <v>36</v>
      </c>
      <c r="C13" s="18" t="s">
        <v>21</v>
      </c>
      <c r="D13" s="18" t="s">
        <v>22</v>
      </c>
      <c r="E13" s="18" t="s">
        <v>33</v>
      </c>
      <c r="F13" s="18" t="s">
        <v>76</v>
      </c>
      <c r="G13" s="19" t="s">
        <v>32</v>
      </c>
      <c r="H13" s="19" t="s">
        <v>78</v>
      </c>
      <c r="I13" s="18" t="s">
        <v>23</v>
      </c>
      <c r="J13" s="68" t="s">
        <v>82</v>
      </c>
      <c r="K13" s="68" t="s">
        <v>79</v>
      </c>
      <c r="L13" s="18" t="s">
        <v>35</v>
      </c>
      <c r="M13" s="20" t="s">
        <v>31</v>
      </c>
      <c r="N13" s="18" t="s">
        <v>24</v>
      </c>
      <c r="O13" s="21" t="s">
        <v>25</v>
      </c>
      <c r="P13" s="18" t="s">
        <v>26</v>
      </c>
      <c r="Q13" s="18" t="s">
        <v>27</v>
      </c>
      <c r="R13" s="18" t="s">
        <v>34</v>
      </c>
      <c r="S13" s="22" t="s">
        <v>81</v>
      </c>
      <c r="T13" s="9"/>
    </row>
    <row r="14" spans="1:20" ht="17.25" customHeight="1" thickBot="1">
      <c r="A14" s="9"/>
      <c r="B14" s="23" t="s">
        <v>1</v>
      </c>
      <c r="C14" s="24" t="s">
        <v>2</v>
      </c>
      <c r="D14" s="24" t="s">
        <v>75</v>
      </c>
      <c r="E14" s="24" t="s">
        <v>10</v>
      </c>
      <c r="F14" s="24" t="s">
        <v>3</v>
      </c>
      <c r="G14" s="25" t="s">
        <v>4</v>
      </c>
      <c r="H14" s="25" t="s">
        <v>5</v>
      </c>
      <c r="I14" s="24" t="s">
        <v>11</v>
      </c>
      <c r="J14" s="72" t="s">
        <v>16</v>
      </c>
      <c r="K14" s="72" t="s">
        <v>17</v>
      </c>
      <c r="L14" s="24" t="s">
        <v>17</v>
      </c>
      <c r="M14" s="26" t="s">
        <v>66</v>
      </c>
      <c r="N14" s="24" t="s">
        <v>18</v>
      </c>
      <c r="O14" s="27" t="s">
        <v>19</v>
      </c>
      <c r="P14" s="24" t="s">
        <v>62</v>
      </c>
      <c r="Q14" s="24" t="s">
        <v>63</v>
      </c>
      <c r="R14" s="64" t="s">
        <v>64</v>
      </c>
      <c r="S14" s="66" t="s">
        <v>65</v>
      </c>
      <c r="T14" s="9"/>
    </row>
    <row r="15" spans="1:20" ht="15.75">
      <c r="A15" s="9"/>
      <c r="B15" s="28">
        <v>1</v>
      </c>
      <c r="C15" s="29" t="s">
        <v>37</v>
      </c>
      <c r="D15" s="29" t="s">
        <v>39</v>
      </c>
      <c r="E15" s="29" t="s">
        <v>40</v>
      </c>
      <c r="F15" s="29" t="s">
        <v>28</v>
      </c>
      <c r="G15" s="30">
        <v>2010</v>
      </c>
      <c r="H15" s="30">
        <v>1968</v>
      </c>
      <c r="I15" s="29">
        <v>5</v>
      </c>
      <c r="J15" s="69">
        <v>31500</v>
      </c>
      <c r="K15" s="69" t="s">
        <v>80</v>
      </c>
      <c r="L15" s="29">
        <v>125</v>
      </c>
      <c r="M15" s="31">
        <v>45654</v>
      </c>
      <c r="N15" s="32"/>
      <c r="O15" s="32"/>
      <c r="P15" s="32"/>
      <c r="Q15" s="32"/>
      <c r="R15" s="32"/>
      <c r="S15" s="65">
        <f>N15+O15+P15+Q15+R15</f>
        <v>0</v>
      </c>
      <c r="T15" s="9"/>
    </row>
    <row r="16" spans="1:20" ht="15.75">
      <c r="A16" s="9"/>
      <c r="B16" s="33">
        <v>2</v>
      </c>
      <c r="C16" s="34" t="s">
        <v>38</v>
      </c>
      <c r="D16" s="34" t="s">
        <v>29</v>
      </c>
      <c r="E16" s="34" t="s">
        <v>41</v>
      </c>
      <c r="F16" s="34" t="s">
        <v>28</v>
      </c>
      <c r="G16" s="35">
        <v>2011</v>
      </c>
      <c r="H16" s="35">
        <v>1685</v>
      </c>
      <c r="I16" s="34">
        <v>5</v>
      </c>
      <c r="J16" s="73">
        <v>33000</v>
      </c>
      <c r="K16" s="70">
        <v>85606</v>
      </c>
      <c r="L16" s="34">
        <v>100</v>
      </c>
      <c r="M16" s="36">
        <v>45622</v>
      </c>
      <c r="N16" s="37"/>
      <c r="O16" s="37"/>
      <c r="P16" s="37"/>
      <c r="Q16" s="37"/>
      <c r="R16" s="37"/>
      <c r="S16" s="65">
        <f t="shared" ref="S16:S25" si="0">N16+O16+P16+Q16+R16</f>
        <v>0</v>
      </c>
      <c r="T16" s="9"/>
    </row>
    <row r="17" spans="1:20" ht="15.75">
      <c r="A17" s="9"/>
      <c r="B17" s="33">
        <v>3</v>
      </c>
      <c r="C17" s="34" t="s">
        <v>38</v>
      </c>
      <c r="D17" s="34" t="s">
        <v>29</v>
      </c>
      <c r="E17" s="34" t="s">
        <v>42</v>
      </c>
      <c r="F17" s="34" t="s">
        <v>28</v>
      </c>
      <c r="G17" s="35">
        <v>2011</v>
      </c>
      <c r="H17" s="35">
        <v>1685</v>
      </c>
      <c r="I17" s="34">
        <v>5</v>
      </c>
      <c r="J17" s="73">
        <v>33000</v>
      </c>
      <c r="K17" s="70">
        <v>113976</v>
      </c>
      <c r="L17" s="34">
        <v>100</v>
      </c>
      <c r="M17" s="36">
        <v>45622</v>
      </c>
      <c r="N17" s="37"/>
      <c r="O17" s="37"/>
      <c r="P17" s="37"/>
      <c r="Q17" s="37"/>
      <c r="R17" s="37"/>
      <c r="S17" s="65">
        <f t="shared" si="0"/>
        <v>0</v>
      </c>
      <c r="T17" s="9"/>
    </row>
    <row r="18" spans="1:20" ht="15.75">
      <c r="A18" s="9"/>
      <c r="B18" s="33">
        <v>4</v>
      </c>
      <c r="C18" s="34" t="s">
        <v>37</v>
      </c>
      <c r="D18" s="34" t="s">
        <v>48</v>
      </c>
      <c r="E18" s="34" t="s">
        <v>54</v>
      </c>
      <c r="F18" s="34" t="s">
        <v>28</v>
      </c>
      <c r="G18" s="35">
        <v>2015</v>
      </c>
      <c r="H18" s="35">
        <v>1395</v>
      </c>
      <c r="I18" s="34">
        <v>5</v>
      </c>
      <c r="J18" s="73">
        <v>40500</v>
      </c>
      <c r="K18" s="70">
        <v>74664</v>
      </c>
      <c r="L18" s="34">
        <v>110</v>
      </c>
      <c r="M18" s="36">
        <v>45628</v>
      </c>
      <c r="N18" s="37"/>
      <c r="O18" s="37"/>
      <c r="P18" s="37"/>
      <c r="Q18" s="37"/>
      <c r="R18" s="37"/>
      <c r="S18" s="65">
        <f t="shared" si="0"/>
        <v>0</v>
      </c>
      <c r="T18" s="9"/>
    </row>
    <row r="19" spans="1:20" s="8" customFormat="1" ht="14.25" customHeight="1">
      <c r="A19" s="38"/>
      <c r="B19" s="39">
        <v>5</v>
      </c>
      <c r="C19" s="34" t="s">
        <v>43</v>
      </c>
      <c r="D19" s="34" t="s">
        <v>49</v>
      </c>
      <c r="E19" s="34" t="s">
        <v>55</v>
      </c>
      <c r="F19" s="34" t="s">
        <v>30</v>
      </c>
      <c r="G19" s="34">
        <v>2019</v>
      </c>
      <c r="H19" s="34">
        <v>1499</v>
      </c>
      <c r="I19" s="34">
        <v>3</v>
      </c>
      <c r="J19" s="73">
        <v>94000</v>
      </c>
      <c r="K19" s="70">
        <v>16228</v>
      </c>
      <c r="L19" s="34">
        <v>88</v>
      </c>
      <c r="M19" s="36">
        <v>45623</v>
      </c>
      <c r="N19" s="40"/>
      <c r="O19" s="40"/>
      <c r="P19" s="40"/>
      <c r="Q19" s="40"/>
      <c r="R19" s="40"/>
      <c r="S19" s="65">
        <f t="shared" si="0"/>
        <v>0</v>
      </c>
      <c r="T19" s="38"/>
    </row>
    <row r="20" spans="1:20" ht="15.75">
      <c r="A20" s="9"/>
      <c r="B20" s="39">
        <v>6</v>
      </c>
      <c r="C20" s="34" t="s">
        <v>44</v>
      </c>
      <c r="D20" s="41" t="s">
        <v>50</v>
      </c>
      <c r="E20" s="34" t="s">
        <v>56</v>
      </c>
      <c r="F20" s="34" t="s">
        <v>28</v>
      </c>
      <c r="G20" s="41">
        <v>2011</v>
      </c>
      <c r="H20" s="41">
        <v>1598</v>
      </c>
      <c r="I20" s="41">
        <v>5</v>
      </c>
      <c r="J20" s="73">
        <v>32000</v>
      </c>
      <c r="K20" s="70">
        <v>109346</v>
      </c>
      <c r="L20" s="41">
        <v>77</v>
      </c>
      <c r="M20" s="42">
        <v>45637</v>
      </c>
      <c r="N20" s="43"/>
      <c r="O20" s="43"/>
      <c r="P20" s="43"/>
      <c r="Q20" s="43"/>
      <c r="R20" s="43"/>
      <c r="S20" s="65">
        <f t="shared" si="0"/>
        <v>0</v>
      </c>
      <c r="T20" s="9"/>
    </row>
    <row r="21" spans="1:20" ht="15.75">
      <c r="A21" s="9"/>
      <c r="B21" s="39">
        <v>7</v>
      </c>
      <c r="C21" s="34" t="s">
        <v>37</v>
      </c>
      <c r="D21" s="41" t="s">
        <v>48</v>
      </c>
      <c r="E21" s="34" t="s">
        <v>57</v>
      </c>
      <c r="F21" s="34" t="s">
        <v>28</v>
      </c>
      <c r="G21" s="41">
        <v>2015</v>
      </c>
      <c r="H21" s="41">
        <v>1395</v>
      </c>
      <c r="I21" s="41">
        <v>5</v>
      </c>
      <c r="J21" s="73">
        <v>40500</v>
      </c>
      <c r="K21" s="70">
        <v>70221</v>
      </c>
      <c r="L21" s="41">
        <v>110</v>
      </c>
      <c r="M21" s="42">
        <v>45628</v>
      </c>
      <c r="N21" s="43"/>
      <c r="O21" s="43"/>
      <c r="P21" s="43"/>
      <c r="Q21" s="43"/>
      <c r="R21" s="43"/>
      <c r="S21" s="65">
        <f t="shared" si="0"/>
        <v>0</v>
      </c>
      <c r="T21" s="9"/>
    </row>
    <row r="22" spans="1:20" ht="15.75">
      <c r="A22" s="9"/>
      <c r="B22" s="39">
        <v>8</v>
      </c>
      <c r="C22" s="34" t="s">
        <v>45</v>
      </c>
      <c r="D22" s="41" t="s">
        <v>51</v>
      </c>
      <c r="E22" s="34" t="s">
        <v>58</v>
      </c>
      <c r="F22" s="34" t="s">
        <v>28</v>
      </c>
      <c r="G22" s="41">
        <v>2017</v>
      </c>
      <c r="H22" s="41">
        <v>1560</v>
      </c>
      <c r="I22" s="41">
        <v>5</v>
      </c>
      <c r="J22" s="73">
        <v>58000</v>
      </c>
      <c r="K22" s="70">
        <v>44280</v>
      </c>
      <c r="L22" s="41">
        <v>88</v>
      </c>
      <c r="M22" s="42">
        <v>45664</v>
      </c>
      <c r="N22" s="43"/>
      <c r="O22" s="43"/>
      <c r="P22" s="43"/>
      <c r="Q22" s="43"/>
      <c r="R22" s="43"/>
      <c r="S22" s="65">
        <f t="shared" si="0"/>
        <v>0</v>
      </c>
      <c r="T22" s="9"/>
    </row>
    <row r="23" spans="1:20" ht="15.75">
      <c r="A23" s="9"/>
      <c r="B23" s="39">
        <v>9</v>
      </c>
      <c r="C23" s="34" t="s">
        <v>46</v>
      </c>
      <c r="D23" s="41" t="s">
        <v>52</v>
      </c>
      <c r="E23" s="34" t="s">
        <v>59</v>
      </c>
      <c r="F23" s="34" t="s">
        <v>28</v>
      </c>
      <c r="G23" s="41">
        <v>2020</v>
      </c>
      <c r="H23" s="41">
        <v>1498</v>
      </c>
      <c r="I23" s="41">
        <v>5</v>
      </c>
      <c r="J23" s="73">
        <v>97000</v>
      </c>
      <c r="K23" s="70">
        <v>47178</v>
      </c>
      <c r="L23" s="41">
        <v>110</v>
      </c>
      <c r="M23" s="42">
        <v>45639</v>
      </c>
      <c r="N23" s="43"/>
      <c r="O23" s="43"/>
      <c r="P23" s="43"/>
      <c r="Q23" s="43"/>
      <c r="R23" s="43"/>
      <c r="S23" s="65">
        <f t="shared" si="0"/>
        <v>0</v>
      </c>
      <c r="T23" s="9"/>
    </row>
    <row r="24" spans="1:20" ht="15.75">
      <c r="A24" s="9"/>
      <c r="B24" s="53">
        <v>10</v>
      </c>
      <c r="C24" s="34" t="s">
        <v>47</v>
      </c>
      <c r="D24" s="41" t="s">
        <v>53</v>
      </c>
      <c r="E24" s="34" t="s">
        <v>60</v>
      </c>
      <c r="F24" s="34" t="s">
        <v>28</v>
      </c>
      <c r="G24" s="41">
        <v>2021</v>
      </c>
      <c r="H24" s="41">
        <v>1498</v>
      </c>
      <c r="I24" s="41">
        <v>5</v>
      </c>
      <c r="J24" s="73">
        <v>91000</v>
      </c>
      <c r="K24" s="70">
        <v>14242</v>
      </c>
      <c r="L24" s="41">
        <v>96</v>
      </c>
      <c r="M24" s="42">
        <v>45640</v>
      </c>
      <c r="N24" s="43"/>
      <c r="O24" s="43"/>
      <c r="P24" s="43"/>
      <c r="Q24" s="43"/>
      <c r="R24" s="43"/>
      <c r="S24" s="65">
        <f t="shared" si="0"/>
        <v>0</v>
      </c>
      <c r="T24" s="9"/>
    </row>
    <row r="25" spans="1:20" ht="16.5" thickBot="1">
      <c r="A25" s="9"/>
      <c r="B25" s="44">
        <v>11</v>
      </c>
      <c r="C25" s="57" t="s">
        <v>47</v>
      </c>
      <c r="D25" s="58" t="s">
        <v>53</v>
      </c>
      <c r="E25" s="57" t="s">
        <v>74</v>
      </c>
      <c r="F25" s="57" t="s">
        <v>28</v>
      </c>
      <c r="G25" s="58">
        <v>2023</v>
      </c>
      <c r="H25" s="58">
        <v>1498</v>
      </c>
      <c r="I25" s="58">
        <v>5</v>
      </c>
      <c r="J25" s="74">
        <v>119000</v>
      </c>
      <c r="K25" s="71">
        <v>3374</v>
      </c>
      <c r="L25" s="58">
        <v>110</v>
      </c>
      <c r="M25" s="60">
        <v>45623</v>
      </c>
      <c r="N25" s="54"/>
      <c r="O25" s="54"/>
      <c r="P25" s="54"/>
      <c r="Q25" s="54"/>
      <c r="R25" s="61"/>
      <c r="S25" s="65">
        <f t="shared" si="0"/>
        <v>0</v>
      </c>
      <c r="T25" s="9"/>
    </row>
    <row r="26" spans="1:20" ht="16.5" thickBot="1">
      <c r="A26" s="9"/>
      <c r="B26" s="45"/>
      <c r="C26" s="45"/>
      <c r="D26" s="46"/>
      <c r="E26" s="45"/>
      <c r="F26" s="45"/>
      <c r="G26" s="46"/>
      <c r="H26" s="46"/>
      <c r="I26" s="46"/>
      <c r="J26" s="47"/>
      <c r="K26" s="47"/>
      <c r="L26" s="46"/>
      <c r="M26" s="48"/>
      <c r="N26" s="9"/>
      <c r="O26" s="9"/>
      <c r="P26" s="9"/>
      <c r="Q26" s="9"/>
      <c r="R26" s="62" t="s">
        <v>61</v>
      </c>
      <c r="S26" s="63">
        <f>SUM(S15:S25)</f>
        <v>0</v>
      </c>
      <c r="T26" s="9"/>
    </row>
    <row r="27" spans="1:20" ht="15.75">
      <c r="A27" s="76" t="s">
        <v>15</v>
      </c>
      <c r="B27" s="76"/>
      <c r="C27" s="76"/>
      <c r="D27" s="76"/>
      <c r="E27" s="38"/>
      <c r="F27" s="38"/>
      <c r="G27" s="38"/>
      <c r="H27" s="38"/>
      <c r="I27" s="49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9"/>
    </row>
    <row r="28" spans="1:20" ht="240.75" customHeight="1">
      <c r="A28" s="75" t="s">
        <v>77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9"/>
    </row>
    <row r="29" spans="1:20">
      <c r="B29" s="4"/>
      <c r="C29" s="4"/>
      <c r="D29" s="5"/>
      <c r="E29" s="5"/>
      <c r="F29" s="5"/>
    </row>
    <row r="30" spans="1:20" ht="15.75">
      <c r="B30" s="9" t="s">
        <v>71</v>
      </c>
      <c r="C30" s="55"/>
      <c r="D30" s="56"/>
      <c r="E30" s="56"/>
      <c r="F30" s="56"/>
      <c r="G30" s="9"/>
      <c r="H30" s="9"/>
      <c r="I30" s="9"/>
      <c r="J30" s="9"/>
      <c r="K30" s="9"/>
      <c r="L30" s="9"/>
      <c r="M30" s="52" t="s">
        <v>72</v>
      </c>
      <c r="N30" s="9"/>
      <c r="O30" s="9"/>
      <c r="P30" s="9"/>
      <c r="Q30" s="9"/>
      <c r="R30" s="9"/>
      <c r="S30" s="9"/>
    </row>
    <row r="31" spans="1:20" ht="18">
      <c r="B31" s="12" t="s">
        <v>9</v>
      </c>
      <c r="C31" s="55"/>
      <c r="D31" s="56"/>
      <c r="E31" s="56"/>
      <c r="F31" s="56"/>
      <c r="G31" s="9"/>
      <c r="H31" s="9"/>
      <c r="I31" s="9"/>
      <c r="J31" s="9"/>
      <c r="K31" s="9"/>
      <c r="L31" s="9"/>
      <c r="M31" s="12" t="s">
        <v>73</v>
      </c>
      <c r="N31" s="9"/>
      <c r="O31" s="9"/>
      <c r="P31" s="9"/>
      <c r="Q31" s="9"/>
      <c r="R31" s="9"/>
      <c r="S31" s="9"/>
    </row>
    <row r="32" spans="1:20">
      <c r="B32" s="3"/>
      <c r="C32" s="3"/>
      <c r="D32" s="3"/>
      <c r="E32" s="7"/>
      <c r="F32" s="7"/>
      <c r="G32" s="6"/>
    </row>
    <row r="33" spans="5:7">
      <c r="E33" s="6"/>
      <c r="F33" s="6"/>
      <c r="G33" s="6"/>
    </row>
  </sheetData>
  <protectedRanges>
    <protectedRange sqref="C13:M18 J19:K26" name="Rozstęp1"/>
  </protectedRanges>
  <mergeCells count="4">
    <mergeCell ref="A28:S28"/>
    <mergeCell ref="A27:D27"/>
    <mergeCell ref="B12:S12"/>
    <mergeCell ref="B1:E1"/>
  </mergeCells>
  <conditionalFormatting sqref="C13:F14">
    <cfRule type="expression" dxfId="5" priority="63">
      <formula>$C$6&gt;SUM(IF(C27:C9924&lt;&gt;"",1,0)*1)</formula>
    </cfRule>
  </conditionalFormatting>
  <conditionalFormatting sqref="C15:F18">
    <cfRule type="expression" dxfId="4" priority="62">
      <formula>$C$6&gt;SUM(IF(C28:C9925&lt;&gt;"",1,0)*1)</formula>
    </cfRule>
  </conditionalFormatting>
  <conditionalFormatting sqref="E13:E18">
    <cfRule type="expression" dxfId="3" priority="64">
      <formula>COUNTIF($U$6:$U$4969,"nr rej. zaczyna się od spacji")&gt;0</formula>
    </cfRule>
    <cfRule type="expression" dxfId="2" priority="65">
      <formula>COUNTIF($U$6:$U$4969,"niepoprawny nr rejestracyjny")&gt;0</formula>
    </cfRule>
    <cfRule type="expression" dxfId="1" priority="66">
      <formula>$C$6&lt;SUM($AM$6:$AM$4969)</formula>
    </cfRule>
  </conditionalFormatting>
  <conditionalFormatting sqref="F13:F18">
    <cfRule type="expression" dxfId="0" priority="3">
      <formula>COUNTIF($U$6:$U$4969,"wybierz rodzaj pojazdu z listy")&gt;0</formula>
    </cfRule>
  </conditionalFormatting>
  <pageMargins left="0.62992125984251968" right="0.19685039370078741" top="0.51181102362204722" bottom="0.55118110236220474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3</vt:lpstr>
    </vt:vector>
  </TitlesOfParts>
  <Company>ZHW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Janczyk</dc:creator>
  <cp:lastModifiedBy>kasia</cp:lastModifiedBy>
  <cp:lastPrinted>2024-10-24T10:26:04Z</cp:lastPrinted>
  <dcterms:created xsi:type="dcterms:W3CDTF">2015-04-13T06:51:37Z</dcterms:created>
  <dcterms:modified xsi:type="dcterms:W3CDTF">2024-10-25T11:01:15Z</dcterms:modified>
</cp:coreProperties>
</file>